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" yWindow="450" windowWidth="20475" windowHeight="11070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8" i="1"/>
  <c r="E28" i="1"/>
  <c r="E29" i="1"/>
  <c r="E27" i="1"/>
  <c r="H22" i="1"/>
  <c r="E24" i="1"/>
  <c r="H24" i="1"/>
  <c r="E23" i="1"/>
  <c r="H23" i="1"/>
  <c r="H13" i="1"/>
  <c r="H14" i="1"/>
  <c r="H12" i="1"/>
  <c r="H15" i="1"/>
  <c r="H6" i="1"/>
  <c r="H7" i="1"/>
  <c r="H8" i="1"/>
  <c r="H5" i="1"/>
  <c r="H9" i="1"/>
  <c r="H18" i="1"/>
  <c r="H16" i="1"/>
</calcChain>
</file>

<file path=xl/sharedStrings.xml><?xml version="1.0" encoding="utf-8"?>
<sst xmlns="http://schemas.openxmlformats.org/spreadsheetml/2006/main" count="56" uniqueCount="30">
  <si>
    <t xml:space="preserve"> Brand </t>
  </si>
  <si>
    <t xml:space="preserve">Demand </t>
  </si>
  <si>
    <t>1st month</t>
  </si>
  <si>
    <t>2nd month</t>
  </si>
  <si>
    <t>3rd month</t>
  </si>
  <si>
    <t>Atlas</t>
  </si>
  <si>
    <t>Green Max</t>
  </si>
  <si>
    <t>Yokohama</t>
  </si>
  <si>
    <t>Goodyear</t>
  </si>
  <si>
    <t>Price</t>
  </si>
  <si>
    <t xml:space="preserve"> Total</t>
  </si>
  <si>
    <t>Manufacturing for brand</t>
  </si>
  <si>
    <t>Country</t>
  </si>
  <si>
    <t>China</t>
  </si>
  <si>
    <t xml:space="preserve">Japan </t>
  </si>
  <si>
    <t>USA</t>
  </si>
  <si>
    <t>Shipping Cost</t>
  </si>
  <si>
    <t>Japan</t>
  </si>
  <si>
    <t>Total</t>
  </si>
  <si>
    <t>Overall cost</t>
  </si>
  <si>
    <t>221700+113000</t>
  </si>
  <si>
    <t>Invontory Cost</t>
  </si>
  <si>
    <t>Manufacturing - shipment</t>
  </si>
  <si>
    <t xml:space="preserve">Number of tires to be produced </t>
  </si>
  <si>
    <t>every month would be</t>
  </si>
  <si>
    <t>for month 1</t>
  </si>
  <si>
    <t>for month 2</t>
  </si>
  <si>
    <t>for month 3</t>
  </si>
  <si>
    <t xml:space="preserve">The number of tires to stored are </t>
  </si>
  <si>
    <t>Sensitivity  report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</si>
</sst>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8"/>
  <sheetViews>
    <sheetView tabSelected="1" workbookViewId="0">
      <selection activeCell="J12" sqref="J12"/>
    </sheetView>
  </sheetViews>
  <sheetFormatPr defaultRowHeight="15" x14ac:dyDescent="0.25"/>
  <cols>
    <col min="3" max="4" width="11.140625" customWidth="1"/>
    <col min="5" max="5" width="11.7109375" customWidth="1"/>
    <col min="6" max="6" width="12.28515625" customWidth="1"/>
    <col min="7" max="7" width="10.42578125" customWidth="1"/>
  </cols>
  <sheetData>
    <row r="2" spans="2:8" x14ac:dyDescent="0.25">
      <c r="D2" s="5" t="s">
        <v>11</v>
      </c>
      <c r="E2" s="5"/>
      <c r="F2" s="5"/>
    </row>
    <row r="3" spans="2:8" x14ac:dyDescent="0.25">
      <c r="B3" s="2" t="s">
        <v>12</v>
      </c>
      <c r="C3" s="2" t="s">
        <v>0</v>
      </c>
      <c r="D3" s="3" t="s">
        <v>9</v>
      </c>
      <c r="E3" s="5" t="s">
        <v>1</v>
      </c>
      <c r="F3" s="5"/>
      <c r="G3" s="5"/>
    </row>
    <row r="4" spans="2:8" x14ac:dyDescent="0.25">
      <c r="E4" s="1" t="s">
        <v>2</v>
      </c>
      <c r="F4" s="1" t="s">
        <v>3</v>
      </c>
      <c r="G4" s="1" t="s">
        <v>4</v>
      </c>
      <c r="H4" s="3" t="s">
        <v>10</v>
      </c>
    </row>
    <row r="5" spans="2:8" x14ac:dyDescent="0.25">
      <c r="B5" t="s">
        <v>13</v>
      </c>
      <c r="C5" t="s">
        <v>5</v>
      </c>
      <c r="D5" s="1">
        <v>120</v>
      </c>
      <c r="E5" s="1">
        <v>1000</v>
      </c>
      <c r="F5" s="1">
        <v>1200</v>
      </c>
      <c r="G5" s="1">
        <v>1300</v>
      </c>
      <c r="H5" s="2">
        <f>(E5*D5)+(F5*D5)+(G5*D5)</f>
        <v>420000</v>
      </c>
    </row>
    <row r="6" spans="2:8" x14ac:dyDescent="0.25">
      <c r="B6" t="s">
        <v>13</v>
      </c>
      <c r="C6" t="s">
        <v>6</v>
      </c>
      <c r="D6" s="1">
        <v>160</v>
      </c>
      <c r="E6" s="1">
        <v>800</v>
      </c>
      <c r="F6" s="1">
        <v>900</v>
      </c>
      <c r="G6" s="1">
        <v>700</v>
      </c>
      <c r="H6" s="2">
        <f>(E6*D6)+(F6*D6)+(G6*D6)</f>
        <v>384000</v>
      </c>
    </row>
    <row r="7" spans="2:8" x14ac:dyDescent="0.25">
      <c r="B7" t="s">
        <v>14</v>
      </c>
      <c r="C7" t="s">
        <v>7</v>
      </c>
      <c r="D7" s="1">
        <v>220</v>
      </c>
      <c r="E7" s="1">
        <v>700</v>
      </c>
      <c r="F7" s="1">
        <v>1000</v>
      </c>
      <c r="G7" s="1">
        <v>1200</v>
      </c>
      <c r="H7" s="2">
        <f>(E7*D7)+(F7*D7)+(G7*D7)</f>
        <v>638000</v>
      </c>
    </row>
    <row r="8" spans="2:8" x14ac:dyDescent="0.25">
      <c r="B8" t="s">
        <v>15</v>
      </c>
      <c r="C8" t="s">
        <v>8</v>
      </c>
      <c r="D8" s="1">
        <v>250</v>
      </c>
      <c r="E8" s="1">
        <v>1000</v>
      </c>
      <c r="F8" s="1">
        <v>1200</v>
      </c>
      <c r="G8" s="1">
        <v>900</v>
      </c>
      <c r="H8" s="2">
        <f>(E8*D8)+(F8*D8)+(G8*D8)</f>
        <v>775000</v>
      </c>
    </row>
    <row r="9" spans="2:8" x14ac:dyDescent="0.25">
      <c r="H9" s="2">
        <f>H5+H6+H7+H8</f>
        <v>2217000</v>
      </c>
    </row>
    <row r="10" spans="2:8" x14ac:dyDescent="0.25">
      <c r="D10" s="5" t="s">
        <v>16</v>
      </c>
      <c r="E10" s="5"/>
      <c r="F10" s="5"/>
    </row>
    <row r="11" spans="2:8" x14ac:dyDescent="0.25">
      <c r="B11" s="2"/>
      <c r="D11" s="2" t="s">
        <v>12</v>
      </c>
      <c r="E11" s="3" t="s">
        <v>2</v>
      </c>
      <c r="F11" s="3" t="s">
        <v>3</v>
      </c>
      <c r="G11" s="3" t="s">
        <v>4</v>
      </c>
      <c r="H11" s="3" t="s">
        <v>18</v>
      </c>
    </row>
    <row r="12" spans="2:8" x14ac:dyDescent="0.25">
      <c r="D12" t="s">
        <v>13</v>
      </c>
      <c r="E12">
        <v>10000</v>
      </c>
      <c r="F12">
        <v>12000</v>
      </c>
      <c r="G12">
        <v>12000</v>
      </c>
      <c r="H12" s="2">
        <f>E12+F12+G12</f>
        <v>34000</v>
      </c>
    </row>
    <row r="13" spans="2:8" x14ac:dyDescent="0.25">
      <c r="D13" t="s">
        <v>17</v>
      </c>
      <c r="E13">
        <v>13000</v>
      </c>
      <c r="F13">
        <v>13500</v>
      </c>
      <c r="G13">
        <v>13500</v>
      </c>
      <c r="H13" s="2">
        <f>E13+F13+G13</f>
        <v>40000</v>
      </c>
    </row>
    <row r="14" spans="2:8" x14ac:dyDescent="0.25">
      <c r="D14" t="s">
        <v>15</v>
      </c>
      <c r="E14">
        <v>12000</v>
      </c>
      <c r="F14">
        <v>14000</v>
      </c>
      <c r="G14">
        <v>13000</v>
      </c>
      <c r="H14" s="2">
        <f>E14+F14+G14</f>
        <v>39000</v>
      </c>
    </row>
    <row r="15" spans="2:8" x14ac:dyDescent="0.25">
      <c r="H15" s="2">
        <f>H12+H13+H14</f>
        <v>113000</v>
      </c>
    </row>
    <row r="16" spans="2:8" x14ac:dyDescent="0.25">
      <c r="D16" t="s">
        <v>19</v>
      </c>
      <c r="E16" t="s">
        <v>20</v>
      </c>
      <c r="H16" s="4">
        <f>H9+H15</f>
        <v>2330000</v>
      </c>
    </row>
    <row r="18" spans="2:8" x14ac:dyDescent="0.25">
      <c r="D18" t="s">
        <v>21</v>
      </c>
      <c r="E18" t="s">
        <v>22</v>
      </c>
      <c r="H18" s="2">
        <f>H9-H15</f>
        <v>2104000</v>
      </c>
    </row>
    <row r="20" spans="2:8" x14ac:dyDescent="0.25">
      <c r="D20" t="s">
        <v>23</v>
      </c>
    </row>
    <row r="21" spans="2:8" x14ac:dyDescent="0.25">
      <c r="D21" t="s">
        <v>24</v>
      </c>
    </row>
    <row r="22" spans="2:8" x14ac:dyDescent="0.25">
      <c r="D22" t="s">
        <v>25</v>
      </c>
      <c r="E22">
        <v>875</v>
      </c>
      <c r="F22">
        <v>187.5</v>
      </c>
      <c r="H22">
        <f>E22*F22</f>
        <v>164062.5</v>
      </c>
    </row>
    <row r="23" spans="2:8" x14ac:dyDescent="0.25">
      <c r="D23" t="s">
        <v>26</v>
      </c>
      <c r="E23">
        <f>(F5+F6+F7+F8)/4</f>
        <v>1075</v>
      </c>
      <c r="F23">
        <v>187.5</v>
      </c>
      <c r="H23">
        <f>E23*F23</f>
        <v>201562.5</v>
      </c>
    </row>
    <row r="24" spans="2:8" x14ac:dyDescent="0.25">
      <c r="D24" t="s">
        <v>27</v>
      </c>
      <c r="E24">
        <f>(G5+G6+G7+G8)/4</f>
        <v>1025</v>
      </c>
      <c r="F24">
        <v>187.5</v>
      </c>
      <c r="H24">
        <f>E24*F24</f>
        <v>192187.5</v>
      </c>
    </row>
    <row r="26" spans="2:8" x14ac:dyDescent="0.25">
      <c r="D26" t="s">
        <v>28</v>
      </c>
    </row>
    <row r="27" spans="2:8" x14ac:dyDescent="0.25">
      <c r="D27" t="s">
        <v>25</v>
      </c>
      <c r="E27">
        <f>E5+E6+E7+E8</f>
        <v>3500</v>
      </c>
    </row>
    <row r="28" spans="2:8" x14ac:dyDescent="0.25">
      <c r="D28" t="s">
        <v>26</v>
      </c>
      <c r="E28">
        <f>F5+F6+F7+F8</f>
        <v>4300</v>
      </c>
    </row>
    <row r="29" spans="2:8" x14ac:dyDescent="0.25">
      <c r="D29" t="s">
        <v>27</v>
      </c>
      <c r="E29">
        <f>G5+G6+G7+G8</f>
        <v>4100</v>
      </c>
    </row>
    <row r="31" spans="2:8" x14ac:dyDescent="0.25">
      <c r="D31" s="2" t="s">
        <v>29</v>
      </c>
    </row>
    <row r="32" spans="2:8" x14ac:dyDescent="0.25">
      <c r="B32" s="2" t="s">
        <v>12</v>
      </c>
      <c r="C32" s="2" t="s">
        <v>0</v>
      </c>
      <c r="D32" s="3" t="s">
        <v>9</v>
      </c>
      <c r="E32" s="5" t="s">
        <v>1</v>
      </c>
      <c r="F32" s="5"/>
      <c r="G32" s="5"/>
    </row>
    <row r="33" spans="2:8" x14ac:dyDescent="0.25">
      <c r="E33" s="1" t="s">
        <v>2</v>
      </c>
      <c r="F33" s="1" t="s">
        <v>3</v>
      </c>
      <c r="G33" s="1" t="s">
        <v>4</v>
      </c>
      <c r="H33" s="3" t="s">
        <v>10</v>
      </c>
    </row>
    <row r="34" spans="2:8" x14ac:dyDescent="0.25">
      <c r="B34" t="s">
        <v>13</v>
      </c>
      <c r="C34" t="s">
        <v>5</v>
      </c>
      <c r="D34" s="1">
        <v>120</v>
      </c>
      <c r="E34" s="1">
        <v>1000</v>
      </c>
      <c r="F34" s="1">
        <v>1200</v>
      </c>
      <c r="G34" s="1">
        <v>1300</v>
      </c>
      <c r="H34" s="2">
        <f>(E34*D34)+(F34*D34)+(G34*D34)</f>
        <v>420000</v>
      </c>
    </row>
    <row r="35" spans="2:8" x14ac:dyDescent="0.25">
      <c r="B35" t="s">
        <v>13</v>
      </c>
      <c r="C35" t="s">
        <v>6</v>
      </c>
      <c r="D35" s="1">
        <v>160</v>
      </c>
      <c r="E35" s="1">
        <v>800</v>
      </c>
      <c r="F35" s="1">
        <v>900</v>
      </c>
      <c r="G35" s="1">
        <v>700</v>
      </c>
      <c r="H35" s="2">
        <f>(E35*D35)+(F35*D35)+(G35*D35)</f>
        <v>384000</v>
      </c>
    </row>
    <row r="36" spans="2:8" x14ac:dyDescent="0.25">
      <c r="B36" t="s">
        <v>14</v>
      </c>
      <c r="C36" t="s">
        <v>7</v>
      </c>
      <c r="D36" s="1">
        <v>220</v>
      </c>
      <c r="E36" s="1">
        <v>700</v>
      </c>
      <c r="F36" s="1">
        <v>1000</v>
      </c>
      <c r="G36" s="1">
        <v>1200</v>
      </c>
      <c r="H36" s="2">
        <f>(E36*D36)+(F36*D36)+(G36*D36)</f>
        <v>638000</v>
      </c>
    </row>
    <row r="37" spans="2:8" x14ac:dyDescent="0.25">
      <c r="B37" t="s">
        <v>15</v>
      </c>
      <c r="C37" t="s">
        <v>8</v>
      </c>
      <c r="D37" s="1">
        <v>250</v>
      </c>
      <c r="E37" s="1">
        <v>1000</v>
      </c>
      <c r="F37" s="1">
        <v>1200</v>
      </c>
      <c r="G37" s="1">
        <v>900</v>
      </c>
      <c r="H37" s="2">
        <f>(E37*D37)+(F37*D37)+(G37*D37)</f>
        <v>775000</v>
      </c>
    </row>
    <row r="38" spans="2:8" x14ac:dyDescent="0.25">
      <c r="H38" s="2">
        <f>H34+H35+H36+H37</f>
        <v>2217000</v>
      </c>
    </row>
  </sheetData>
  <mergeCells count="4">
    <mergeCell ref="E3:G3"/>
    <mergeCell ref="D2:F2"/>
    <mergeCell ref="D10:F10"/>
    <mergeCell ref="E32:G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WRITER</dc:creator>
  <cp:lastModifiedBy>Simon</cp:lastModifiedBy>
  <dcterms:created xsi:type="dcterms:W3CDTF">2021-04-12T15:04:18Z</dcterms:created>
  <dcterms:modified xsi:type="dcterms:W3CDTF">2021-04-12T16:56:36Z</dcterms:modified>
</cp:coreProperties>
</file>